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460" windowWidth="25120" windowHeight="12440"/>
  </bookViews>
  <sheets>
    <sheet name="Munka1" sheetId="1" r:id="rId1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N6" i="1"/>
  <c r="O6" i="1"/>
  <c r="P6" i="1"/>
  <c r="Q6" i="1"/>
  <c r="L6" i="1"/>
  <c r="M8" i="1"/>
  <c r="N8" i="1"/>
  <c r="O8" i="1"/>
  <c r="P8" i="1"/>
  <c r="Q8" i="1"/>
  <c r="L8" i="1"/>
  <c r="M7" i="1"/>
  <c r="N7" i="1"/>
  <c r="O7" i="1"/>
  <c r="P7" i="1"/>
  <c r="Q7" i="1"/>
  <c r="L7" i="1"/>
  <c r="M5" i="1"/>
  <c r="N5" i="1"/>
  <c r="O5" i="1"/>
  <c r="P5" i="1"/>
  <c r="Q5" i="1"/>
  <c r="L5" i="1"/>
  <c r="M4" i="1"/>
  <c r="N4" i="1"/>
  <c r="O4" i="1"/>
  <c r="P4" i="1"/>
  <c r="Q4" i="1"/>
  <c r="L4" i="1"/>
  <c r="K7" i="1"/>
  <c r="K8" i="1"/>
  <c r="C69" i="1"/>
  <c r="C52" i="1"/>
  <c r="C35" i="1"/>
  <c r="C18" i="1"/>
  <c r="C1" i="1"/>
</calcChain>
</file>

<file path=xl/sharedStrings.xml><?xml version="1.0" encoding="utf-8"?>
<sst xmlns="http://schemas.openxmlformats.org/spreadsheetml/2006/main" count="69" uniqueCount="23">
  <si>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edeny</t>
    </r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</si>
  <si>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teljes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</si>
  <si>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edeny</t>
    </r>
  </si>
  <si>
    <t>w</t>
  </si>
  <si>
    <t>Proktor</t>
  </si>
  <si>
    <t>benyomódás</t>
  </si>
  <si>
    <t>Lent</t>
  </si>
  <si>
    <t>mm</t>
  </si>
  <si>
    <t>Az erőmérő gyűrű állandója: 0,0568kN/0,01mm</t>
  </si>
  <si>
    <t>Erőmérő gyűrő leolvasás: 0,01mm-egységben</t>
  </si>
  <si>
    <t>Csoport:</t>
  </si>
  <si>
    <r>
      <t>CBR</t>
    </r>
    <r>
      <rPr>
        <vertAlign val="subscript"/>
        <sz val="11"/>
        <color theme="1"/>
        <rFont val="Calibri"/>
        <family val="2"/>
        <charset val="238"/>
        <scheme val="minor"/>
      </rPr>
      <t>2,5 mm</t>
    </r>
    <r>
      <rPr>
        <sz val="11"/>
        <color theme="1"/>
        <rFont val="Calibri"/>
        <family val="2"/>
        <charset val="238"/>
        <scheme val="minor"/>
      </rPr>
      <t xml:space="preserve"> [100%] =</t>
    </r>
  </si>
  <si>
    <r>
      <t>CBR</t>
    </r>
    <r>
      <rPr>
        <vertAlign val="subscript"/>
        <sz val="11"/>
        <color theme="1"/>
        <rFont val="Calibri"/>
        <family val="2"/>
        <charset val="238"/>
        <scheme val="minor"/>
      </rPr>
      <t>5,0 mm</t>
    </r>
    <r>
      <rPr>
        <sz val="11"/>
        <color theme="1"/>
        <rFont val="Calibri"/>
        <family val="2"/>
        <charset val="238"/>
        <scheme val="minor"/>
      </rPr>
      <t xml:space="preserve"> [100%] =</t>
    </r>
  </si>
  <si>
    <t>2,5 mm-es benyomódáshoz tartozó erő [kN] (illesztett) /13,48*100</t>
  </si>
  <si>
    <t>5,0 mm-es benyomódáshoz tartozó erő [kN] (illesztett) /20,22*100</t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</si>
  <si>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opt</t>
    </r>
    <r>
      <rPr>
        <sz val="11"/>
        <color theme="1"/>
        <rFont val="Calibri"/>
        <family val="2"/>
        <charset val="238"/>
        <scheme val="minor"/>
      </rPr>
      <t>=</t>
    </r>
  </si>
  <si>
    <t>CBR</t>
  </si>
  <si>
    <r>
      <t>CBR</t>
    </r>
    <r>
      <rPr>
        <vertAlign val="subscript"/>
        <sz val="11"/>
        <color theme="1"/>
        <rFont val="Calibri"/>
        <family val="2"/>
        <charset val="238"/>
        <scheme val="minor"/>
      </rPr>
      <t>w_opt</t>
    </r>
    <r>
      <rPr>
        <sz val="11"/>
        <color theme="1"/>
        <rFont val="Calibri"/>
        <family val="2"/>
        <charset val="238"/>
        <scheme val="minor"/>
      </rPr>
      <t>=</t>
    </r>
  </si>
  <si>
    <t>rho_n</t>
  </si>
  <si>
    <t>Iszap</t>
  </si>
  <si>
    <t>Homok</t>
  </si>
  <si>
    <t>Iszapos HL</t>
  </si>
  <si>
    <t>rho_d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</si>
</sst>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0" fontId="0" fillId="0" borderId="0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9" fontId="0" fillId="0" borderId="0" xfId="1" applyFont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Munka1!$L$4:$Q$4</c:f>
              <c:numCache>
                <c:formatCode>0.00%</c:formatCode>
                <c:ptCount val="6"/>
                <c:pt idx="0">
                  <c:v>0.09</c:v>
                </c:pt>
                <c:pt idx="1">
                  <c:v>0.11</c:v>
                </c:pt>
                <c:pt idx="2">
                  <c:v>0.14</c:v>
                </c:pt>
                <c:pt idx="3">
                  <c:v>0.163</c:v>
                </c:pt>
                <c:pt idx="4">
                  <c:v>0.185</c:v>
                </c:pt>
                <c:pt idx="5">
                  <c:v>0.22</c:v>
                </c:pt>
              </c:numCache>
            </c:numRef>
          </c:xVal>
          <c:yVal>
            <c:numRef>
              <c:f>Munka1!$L$7:$Q$7</c:f>
              <c:numCache>
                <c:formatCode>0%</c:formatCode>
                <c:ptCount val="6"/>
                <c:pt idx="0">
                  <c:v>0.35099703264095</c:v>
                </c:pt>
                <c:pt idx="1">
                  <c:v>0.350154302670623</c:v>
                </c:pt>
                <c:pt idx="2">
                  <c:v>0.26293175074184</c:v>
                </c:pt>
                <c:pt idx="3">
                  <c:v>0.171916913946588</c:v>
                </c:pt>
                <c:pt idx="4">
                  <c:v>0.102391691394659</c:v>
                </c:pt>
                <c:pt idx="5">
                  <c:v>0.0117982195845697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Munka1!$L$4:$Q$4</c:f>
              <c:numCache>
                <c:formatCode>0.00%</c:formatCode>
                <c:ptCount val="6"/>
                <c:pt idx="0">
                  <c:v>0.09</c:v>
                </c:pt>
                <c:pt idx="1">
                  <c:v>0.11</c:v>
                </c:pt>
                <c:pt idx="2">
                  <c:v>0.14</c:v>
                </c:pt>
                <c:pt idx="3">
                  <c:v>0.163</c:v>
                </c:pt>
                <c:pt idx="4">
                  <c:v>0.185</c:v>
                </c:pt>
                <c:pt idx="5">
                  <c:v>0.22</c:v>
                </c:pt>
              </c:numCache>
            </c:numRef>
          </c:xVal>
          <c:yVal>
            <c:numRef>
              <c:f>Munka1!$L$8:$Q$8</c:f>
              <c:numCache>
                <c:formatCode>0%</c:formatCode>
                <c:ptCount val="6"/>
                <c:pt idx="0">
                  <c:v>0.365463897131553</c:v>
                </c:pt>
                <c:pt idx="1">
                  <c:v>0.356193867457962</c:v>
                </c:pt>
                <c:pt idx="2">
                  <c:v>0.276696340257171</c:v>
                </c:pt>
                <c:pt idx="3">
                  <c:v>0.182591493570722</c:v>
                </c:pt>
                <c:pt idx="4">
                  <c:v>0.106464886251236</c:v>
                </c:pt>
                <c:pt idx="5">
                  <c:v>0.0129218595450049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856440"/>
        <c:axId val="2116861736"/>
      </c:scatterChart>
      <c:valAx>
        <c:axId val="2116856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861736"/>
        <c:crosses val="autoZero"/>
        <c:crossBetween val="midCat"/>
      </c:valAx>
      <c:valAx>
        <c:axId val="211686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856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Munka1!$L$4:$Q$4</c:f>
              <c:numCache>
                <c:formatCode>0.00%</c:formatCode>
                <c:ptCount val="6"/>
                <c:pt idx="0">
                  <c:v>0.09</c:v>
                </c:pt>
                <c:pt idx="1">
                  <c:v>0.11</c:v>
                </c:pt>
                <c:pt idx="2">
                  <c:v>0.14</c:v>
                </c:pt>
                <c:pt idx="3">
                  <c:v>0.163</c:v>
                </c:pt>
                <c:pt idx="4">
                  <c:v>0.185</c:v>
                </c:pt>
                <c:pt idx="5">
                  <c:v>0.22</c:v>
                </c:pt>
              </c:numCache>
            </c:numRef>
          </c:xVal>
          <c:yVal>
            <c:numRef>
              <c:f>Munka1!$L$6:$Q$6</c:f>
              <c:numCache>
                <c:formatCode>General</c:formatCode>
                <c:ptCount val="6"/>
                <c:pt idx="0">
                  <c:v>1.857692647120893</c:v>
                </c:pt>
                <c:pt idx="1">
                  <c:v>1.869138634766901</c:v>
                </c:pt>
                <c:pt idx="2">
                  <c:v>1.869031526621026</c:v>
                </c:pt>
                <c:pt idx="3">
                  <c:v>1.819986364404714</c:v>
                </c:pt>
                <c:pt idx="4">
                  <c:v>1.76037086039029</c:v>
                </c:pt>
                <c:pt idx="5">
                  <c:v>1.678025803668927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415320"/>
        <c:axId val="2116495688"/>
      </c:scatterChart>
      <c:valAx>
        <c:axId val="2116415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495688"/>
        <c:crosses val="autoZero"/>
        <c:crossBetween val="midCat"/>
      </c:valAx>
      <c:valAx>
        <c:axId val="211649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415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9</xdr:row>
      <xdr:rowOff>42862</xdr:rowOff>
    </xdr:from>
    <xdr:to>
      <xdr:col>15</xdr:col>
      <xdr:colOff>352425</xdr:colOff>
      <xdr:row>22</xdr:row>
      <xdr:rowOff>185737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23</xdr:row>
      <xdr:rowOff>80962</xdr:rowOff>
    </xdr:from>
    <xdr:to>
      <xdr:col>15</xdr:col>
      <xdr:colOff>361950</xdr:colOff>
      <xdr:row>37</xdr:row>
      <xdr:rowOff>109537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600075</xdr:colOff>
      <xdr:row>12</xdr:row>
      <xdr:rowOff>133350</xdr:rowOff>
    </xdr:from>
    <xdr:to>
      <xdr:col>11</xdr:col>
      <xdr:colOff>600078</xdr:colOff>
      <xdr:row>25</xdr:row>
      <xdr:rowOff>47627</xdr:rowOff>
    </xdr:to>
    <xdr:cxnSp macro="">
      <xdr:nvCxnSpPr>
        <xdr:cNvPr id="9" name="Egyenes összekötő nyíllal 8"/>
        <xdr:cNvCxnSpPr/>
      </xdr:nvCxnSpPr>
      <xdr:spPr>
        <a:xfrm flipH="1" flipV="1">
          <a:off x="8039100" y="2619375"/>
          <a:ext cx="3" cy="259080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12</xdr:row>
      <xdr:rowOff>123825</xdr:rowOff>
    </xdr:from>
    <xdr:to>
      <xdr:col>11</xdr:col>
      <xdr:colOff>600075</xdr:colOff>
      <xdr:row>12</xdr:row>
      <xdr:rowOff>123825</xdr:rowOff>
    </xdr:to>
    <xdr:cxnSp macro="">
      <xdr:nvCxnSpPr>
        <xdr:cNvPr id="12" name="Egyenes összekötő nyíllal 11"/>
        <xdr:cNvCxnSpPr/>
      </xdr:nvCxnSpPr>
      <xdr:spPr>
        <a:xfrm flipH="1">
          <a:off x="6000750" y="2609850"/>
          <a:ext cx="2038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15</xdr:row>
      <xdr:rowOff>85726</xdr:rowOff>
    </xdr:from>
    <xdr:to>
      <xdr:col>17</xdr:col>
      <xdr:colOff>266701</xdr:colOff>
      <xdr:row>23</xdr:row>
      <xdr:rowOff>142875</xdr:rowOff>
    </xdr:to>
    <xdr:cxnSp macro="">
      <xdr:nvCxnSpPr>
        <xdr:cNvPr id="15" name="Egyenes összekötő nyíllal 14"/>
        <xdr:cNvCxnSpPr/>
      </xdr:nvCxnSpPr>
      <xdr:spPr>
        <a:xfrm flipV="1">
          <a:off x="11363325" y="3181351"/>
          <a:ext cx="1" cy="17049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workbookViewId="0">
      <selection activeCell="P66" sqref="P66"/>
    </sheetView>
  </sheetViews>
  <sheetFormatPr baseColWidth="10" defaultColWidth="8.83203125" defaultRowHeight="14" x14ac:dyDescent="0"/>
  <cols>
    <col min="1" max="1" width="12.5" bestFit="1" customWidth="1"/>
    <col min="10" max="10" width="16.83203125" bestFit="1" customWidth="1"/>
  </cols>
  <sheetData>
    <row r="1" spans="1:19" ht="16">
      <c r="A1" s="12" t="s">
        <v>10</v>
      </c>
      <c r="B1" s="13">
        <v>1</v>
      </c>
      <c r="C1" s="13">
        <f>+B1+5</f>
        <v>6</v>
      </c>
      <c r="D1" s="13"/>
      <c r="E1" s="13"/>
      <c r="F1" s="13"/>
      <c r="G1" s="13"/>
      <c r="H1" s="14"/>
      <c r="J1" s="3" t="s">
        <v>11</v>
      </c>
      <c r="K1" s="18" t="s">
        <v>13</v>
      </c>
      <c r="L1" s="18"/>
      <c r="M1" s="18"/>
      <c r="N1" s="18"/>
      <c r="O1" s="18"/>
      <c r="P1" s="18"/>
      <c r="Q1" s="19"/>
    </row>
    <row r="2" spans="1:19" ht="17" thickBot="1">
      <c r="A2" s="4" t="s">
        <v>4</v>
      </c>
      <c r="B2" s="5"/>
      <c r="C2" s="5">
        <v>1</v>
      </c>
      <c r="D2" s="5">
        <v>2</v>
      </c>
      <c r="E2" s="5">
        <v>3</v>
      </c>
      <c r="F2" s="5">
        <v>4</v>
      </c>
      <c r="G2" s="5">
        <v>5</v>
      </c>
      <c r="H2" s="6">
        <v>6</v>
      </c>
      <c r="J2" s="9" t="s">
        <v>12</v>
      </c>
      <c r="K2" s="20" t="s">
        <v>14</v>
      </c>
      <c r="L2" s="20"/>
      <c r="M2" s="20"/>
      <c r="N2" s="20"/>
      <c r="O2" s="20"/>
      <c r="P2" s="20"/>
      <c r="Q2" s="21"/>
    </row>
    <row r="3" spans="1:19" ht="16">
      <c r="A3" s="4"/>
      <c r="B3" s="5" t="s">
        <v>0</v>
      </c>
      <c r="C3" s="5">
        <v>2691.6</v>
      </c>
      <c r="D3" s="5">
        <v>2677.7</v>
      </c>
      <c r="E3" s="5">
        <v>2731.4</v>
      </c>
      <c r="F3" s="5">
        <v>2701</v>
      </c>
      <c r="G3" s="5">
        <v>2782.8</v>
      </c>
      <c r="H3" s="6">
        <v>2642.8</v>
      </c>
    </row>
    <row r="4" spans="1:19" ht="16">
      <c r="A4" s="4"/>
      <c r="B4" s="5" t="s">
        <v>1</v>
      </c>
      <c r="C4" s="5">
        <v>755</v>
      </c>
      <c r="D4" s="5">
        <v>693</v>
      </c>
      <c r="E4" s="5">
        <v>674</v>
      </c>
      <c r="F4" s="5">
        <v>665</v>
      </c>
      <c r="G4" s="5">
        <v>785</v>
      </c>
      <c r="H4" s="6">
        <v>682</v>
      </c>
      <c r="J4" t="s">
        <v>3</v>
      </c>
      <c r="L4" s="2">
        <f t="shared" ref="L4:Q4" si="0">+C6</f>
        <v>0.09</v>
      </c>
      <c r="M4" s="2">
        <f t="shared" si="0"/>
        <v>0.11</v>
      </c>
      <c r="N4" s="2">
        <f t="shared" si="0"/>
        <v>0.14000000000000001</v>
      </c>
      <c r="O4" s="2">
        <f t="shared" si="0"/>
        <v>0.16300000000000001</v>
      </c>
      <c r="P4" s="2">
        <f t="shared" si="0"/>
        <v>0.185</v>
      </c>
      <c r="Q4" s="2">
        <f t="shared" si="0"/>
        <v>0.22</v>
      </c>
    </row>
    <row r="5" spans="1:19" ht="16">
      <c r="A5" s="4"/>
      <c r="B5" s="5" t="s">
        <v>2</v>
      </c>
      <c r="C5" s="5">
        <v>956.4</v>
      </c>
      <c r="D5" s="5">
        <v>956.6</v>
      </c>
      <c r="E5" s="5">
        <v>965.6</v>
      </c>
      <c r="F5" s="5">
        <v>961.9</v>
      </c>
      <c r="G5" s="5">
        <v>957.7</v>
      </c>
      <c r="H5" s="6">
        <v>957.8</v>
      </c>
      <c r="J5" t="s">
        <v>18</v>
      </c>
      <c r="L5">
        <f t="shared" ref="L5:Q5" si="1">+(C3-C4)/C5</f>
        <v>2.0248849853617732</v>
      </c>
      <c r="M5">
        <f t="shared" si="1"/>
        <v>2.0747438845912605</v>
      </c>
      <c r="N5">
        <f t="shared" si="1"/>
        <v>2.1306959403479704</v>
      </c>
      <c r="O5">
        <f t="shared" si="1"/>
        <v>2.1166441418026825</v>
      </c>
      <c r="P5">
        <f t="shared" si="1"/>
        <v>2.0860394695624938</v>
      </c>
      <c r="Q5">
        <f t="shared" si="1"/>
        <v>2.0471914804760911</v>
      </c>
    </row>
    <row r="6" spans="1:19">
      <c r="A6" s="4"/>
      <c r="B6" s="5" t="s">
        <v>3</v>
      </c>
      <c r="C6" s="7">
        <v>0.09</v>
      </c>
      <c r="D6" s="7">
        <v>0.11</v>
      </c>
      <c r="E6" s="7">
        <v>0.14000000000000001</v>
      </c>
      <c r="F6" s="7">
        <v>0.16300000000000001</v>
      </c>
      <c r="G6" s="7">
        <v>0.185</v>
      </c>
      <c r="H6" s="8">
        <v>0.22</v>
      </c>
      <c r="J6" t="s">
        <v>22</v>
      </c>
      <c r="L6">
        <f>+L5/(1+L4)</f>
        <v>1.8576926471208928</v>
      </c>
      <c r="M6">
        <f t="shared" ref="M6:Q6" si="2">+M5/(1+M4)</f>
        <v>1.8691386347669012</v>
      </c>
      <c r="N6">
        <f t="shared" si="2"/>
        <v>1.8690315266210265</v>
      </c>
      <c r="O6">
        <f t="shared" si="2"/>
        <v>1.8199863644047141</v>
      </c>
      <c r="P6">
        <f t="shared" si="2"/>
        <v>1.7603708603902901</v>
      </c>
      <c r="Q6">
        <f t="shared" si="2"/>
        <v>1.6780258036689273</v>
      </c>
    </row>
    <row r="7" spans="1:19">
      <c r="A7" s="4"/>
      <c r="B7" s="5"/>
      <c r="C7" s="5"/>
      <c r="D7" s="5"/>
      <c r="E7" s="5"/>
      <c r="F7" s="5"/>
      <c r="G7" s="5"/>
      <c r="H7" s="6"/>
      <c r="J7" t="s">
        <v>16</v>
      </c>
      <c r="K7">
        <f>+B14</f>
        <v>2.5</v>
      </c>
      <c r="L7" s="15">
        <f t="shared" ref="L7:Q7" si="3">+C14*0.0568/13.48</f>
        <v>0.35099703264094956</v>
      </c>
      <c r="M7" s="15">
        <f t="shared" si="3"/>
        <v>0.35015430267062314</v>
      </c>
      <c r="N7" s="15">
        <f t="shared" si="3"/>
        <v>0.26293175074183972</v>
      </c>
      <c r="O7" s="15">
        <f t="shared" si="3"/>
        <v>0.17191691394658754</v>
      </c>
      <c r="P7" s="15">
        <f t="shared" si="3"/>
        <v>0.10239169139465876</v>
      </c>
      <c r="Q7" s="15">
        <f t="shared" si="3"/>
        <v>1.1798219584569732E-2</v>
      </c>
    </row>
    <row r="8" spans="1:19">
      <c r="A8" s="16" t="s">
        <v>8</v>
      </c>
      <c r="B8" s="17"/>
      <c r="C8" s="17"/>
      <c r="D8" s="17"/>
      <c r="E8" s="17"/>
      <c r="F8" s="5"/>
      <c r="G8" s="5" t="s">
        <v>20</v>
      </c>
      <c r="H8" s="6"/>
      <c r="J8" t="s">
        <v>16</v>
      </c>
      <c r="K8">
        <f>+B15</f>
        <v>5</v>
      </c>
      <c r="L8" s="15">
        <f t="shared" ref="L8:Q8" si="4">+C15*0.0568/20.22</f>
        <v>0.36546389713155297</v>
      </c>
      <c r="M8" s="15">
        <f t="shared" si="4"/>
        <v>0.35619386745796244</v>
      </c>
      <c r="N8" s="15">
        <f t="shared" si="4"/>
        <v>0.27669634025717116</v>
      </c>
      <c r="O8" s="15">
        <f t="shared" si="4"/>
        <v>0.18259149357072207</v>
      </c>
      <c r="P8" s="15">
        <f t="shared" si="4"/>
        <v>0.1064648862512364</v>
      </c>
      <c r="Q8" s="15">
        <f t="shared" si="4"/>
        <v>1.2921859545004947E-2</v>
      </c>
    </row>
    <row r="9" spans="1:19">
      <c r="A9" s="16" t="s">
        <v>9</v>
      </c>
      <c r="B9" s="17"/>
      <c r="C9" s="17"/>
      <c r="D9" s="17"/>
      <c r="E9" s="17"/>
      <c r="F9" s="5"/>
      <c r="G9" s="5"/>
      <c r="H9" s="6"/>
    </row>
    <row r="10" spans="1:19">
      <c r="A10" s="4"/>
      <c r="B10" s="5"/>
      <c r="C10" s="5" t="s">
        <v>6</v>
      </c>
      <c r="D10" s="5"/>
      <c r="E10" s="5"/>
      <c r="F10" s="5"/>
      <c r="G10" s="5"/>
      <c r="H10" s="6"/>
    </row>
    <row r="11" spans="1:19">
      <c r="A11" s="4" t="s">
        <v>5</v>
      </c>
      <c r="B11" s="5">
        <v>0.6</v>
      </c>
      <c r="C11" s="5">
        <v>23.9</v>
      </c>
      <c r="D11" s="5">
        <v>29.4</v>
      </c>
      <c r="E11" s="5">
        <v>16.5</v>
      </c>
      <c r="F11" s="5">
        <v>3.7</v>
      </c>
      <c r="G11" s="5">
        <v>8.3000000000000007</v>
      </c>
      <c r="H11" s="6">
        <v>1.1000000000000001</v>
      </c>
    </row>
    <row r="12" spans="1:19">
      <c r="A12" s="4" t="s">
        <v>7</v>
      </c>
      <c r="B12" s="5">
        <v>1.2</v>
      </c>
      <c r="C12" s="5">
        <v>47.8</v>
      </c>
      <c r="D12" s="5">
        <v>51.5</v>
      </c>
      <c r="E12" s="5">
        <v>34</v>
      </c>
      <c r="F12" s="5">
        <v>13.8</v>
      </c>
      <c r="G12" s="5">
        <v>14.7</v>
      </c>
      <c r="H12" s="6">
        <v>1.8</v>
      </c>
    </row>
    <row r="13" spans="1:19">
      <c r="A13" s="4"/>
      <c r="B13" s="5">
        <v>1.9</v>
      </c>
      <c r="C13" s="5">
        <v>68</v>
      </c>
      <c r="D13" s="5">
        <v>73.5</v>
      </c>
      <c r="E13" s="5">
        <v>49.6</v>
      </c>
      <c r="F13" s="5">
        <v>25.7</v>
      </c>
      <c r="G13" s="5">
        <v>21.1</v>
      </c>
      <c r="H13" s="6">
        <v>2.4</v>
      </c>
    </row>
    <row r="14" spans="1:19">
      <c r="A14" s="4"/>
      <c r="B14" s="5">
        <v>2.5</v>
      </c>
      <c r="C14" s="5">
        <v>83.3</v>
      </c>
      <c r="D14" s="5">
        <v>83.1</v>
      </c>
      <c r="E14" s="5">
        <v>62.4</v>
      </c>
      <c r="F14" s="5">
        <v>40.799999999999997</v>
      </c>
      <c r="G14" s="5">
        <v>24.3</v>
      </c>
      <c r="H14" s="6">
        <v>2.8</v>
      </c>
    </row>
    <row r="15" spans="1:19" ht="16">
      <c r="A15" s="4"/>
      <c r="B15" s="5">
        <v>5</v>
      </c>
      <c r="C15" s="5">
        <v>130.1</v>
      </c>
      <c r="D15" s="5">
        <v>126.8</v>
      </c>
      <c r="E15" s="5">
        <v>98.5</v>
      </c>
      <c r="F15" s="5">
        <v>65</v>
      </c>
      <c r="G15" s="5">
        <v>37.9</v>
      </c>
      <c r="H15" s="6">
        <v>4.5999999999999996</v>
      </c>
      <c r="R15" t="s">
        <v>17</v>
      </c>
      <c r="S15" s="2">
        <v>0.3</v>
      </c>
    </row>
    <row r="16" spans="1:19">
      <c r="A16" s="4"/>
      <c r="B16" s="5">
        <v>7.5</v>
      </c>
      <c r="C16" s="5">
        <v>169.1</v>
      </c>
      <c r="D16" s="5">
        <v>148.9</v>
      </c>
      <c r="E16" s="5">
        <v>117.6</v>
      </c>
      <c r="F16" s="5">
        <v>83.6</v>
      </c>
      <c r="G16" s="5">
        <v>50.6</v>
      </c>
      <c r="H16" s="6">
        <v>5.7</v>
      </c>
    </row>
    <row r="17" spans="1:19" ht="15" thickBot="1">
      <c r="A17" s="9"/>
      <c r="B17" s="10">
        <v>10</v>
      </c>
      <c r="C17" s="10">
        <v>193</v>
      </c>
      <c r="D17" s="10">
        <v>166.4</v>
      </c>
      <c r="E17" s="10">
        <v>132.4</v>
      </c>
      <c r="F17" s="10">
        <v>96.5</v>
      </c>
      <c r="G17" s="10">
        <v>59.7</v>
      </c>
      <c r="H17" s="11">
        <v>6.4</v>
      </c>
    </row>
    <row r="18" spans="1:19">
      <c r="A18" s="12" t="s">
        <v>10</v>
      </c>
      <c r="B18" s="13">
        <v>2</v>
      </c>
      <c r="C18" s="13">
        <f>+B18+5</f>
        <v>7</v>
      </c>
      <c r="D18" s="13"/>
      <c r="E18" s="13"/>
      <c r="F18" s="13"/>
      <c r="G18" s="13"/>
      <c r="H18" s="14"/>
    </row>
    <row r="19" spans="1:19">
      <c r="A19" s="4" t="s">
        <v>4</v>
      </c>
      <c r="B19" s="5"/>
      <c r="C19" s="5">
        <v>1</v>
      </c>
      <c r="D19" s="5">
        <v>2</v>
      </c>
      <c r="E19" s="5">
        <v>3</v>
      </c>
      <c r="F19" s="5">
        <v>4</v>
      </c>
      <c r="G19" s="5">
        <v>5</v>
      </c>
      <c r="H19" s="6">
        <v>6</v>
      </c>
    </row>
    <row r="20" spans="1:19" ht="16">
      <c r="A20" s="4"/>
      <c r="B20" s="5" t="s">
        <v>0</v>
      </c>
      <c r="C20" s="5">
        <v>2493.6</v>
      </c>
      <c r="D20" s="5">
        <v>2638.8</v>
      </c>
      <c r="E20" s="5">
        <v>2668.2</v>
      </c>
      <c r="F20" s="5">
        <v>2685.4</v>
      </c>
      <c r="G20" s="5">
        <v>2738.7</v>
      </c>
      <c r="H20" s="6">
        <v>2694.5</v>
      </c>
    </row>
    <row r="21" spans="1:19" ht="16">
      <c r="A21" s="4"/>
      <c r="B21" s="5" t="s">
        <v>1</v>
      </c>
      <c r="C21" s="5">
        <v>626</v>
      </c>
      <c r="D21" s="5">
        <v>665</v>
      </c>
      <c r="E21" s="5">
        <v>672</v>
      </c>
      <c r="F21" s="5">
        <v>693</v>
      </c>
      <c r="G21" s="5">
        <v>785</v>
      </c>
      <c r="H21" s="6">
        <v>755</v>
      </c>
    </row>
    <row r="22" spans="1:19" ht="16">
      <c r="A22" s="4"/>
      <c r="B22" s="5" t="s">
        <v>2</v>
      </c>
      <c r="C22" s="5">
        <v>959.2</v>
      </c>
      <c r="D22" s="5">
        <v>961.9</v>
      </c>
      <c r="E22" s="5">
        <v>959.7</v>
      </c>
      <c r="F22" s="5">
        <v>956.5</v>
      </c>
      <c r="G22" s="5">
        <v>957.7</v>
      </c>
      <c r="H22" s="6">
        <v>965.4</v>
      </c>
    </row>
    <row r="23" spans="1:19">
      <c r="A23" s="4"/>
      <c r="B23" s="5" t="s">
        <v>3</v>
      </c>
      <c r="C23" s="7">
        <v>0.125</v>
      </c>
      <c r="D23" s="7">
        <v>0.152</v>
      </c>
      <c r="E23" s="7">
        <v>0.16200000000000001</v>
      </c>
      <c r="F23" s="7">
        <v>0.19500000000000001</v>
      </c>
      <c r="G23" s="7">
        <v>0.22800000000000001</v>
      </c>
      <c r="H23" s="8">
        <v>0.24</v>
      </c>
    </row>
    <row r="24" spans="1:19">
      <c r="A24" s="4"/>
      <c r="B24" s="5"/>
      <c r="C24" s="5"/>
      <c r="D24" s="5"/>
      <c r="E24" s="5"/>
      <c r="F24" s="5"/>
      <c r="G24" s="5"/>
      <c r="H24" s="6"/>
    </row>
    <row r="25" spans="1:19" ht="16">
      <c r="A25" s="16" t="s">
        <v>8</v>
      </c>
      <c r="B25" s="17"/>
      <c r="C25" s="17"/>
      <c r="D25" s="17"/>
      <c r="E25" s="17"/>
      <c r="F25" s="5"/>
      <c r="G25" s="5" t="s">
        <v>21</v>
      </c>
      <c r="H25" s="6"/>
      <c r="R25" t="s">
        <v>15</v>
      </c>
      <c r="S25" s="1">
        <v>0.13</v>
      </c>
    </row>
    <row r="26" spans="1:19">
      <c r="A26" s="16" t="s">
        <v>9</v>
      </c>
      <c r="B26" s="17"/>
      <c r="C26" s="17"/>
      <c r="D26" s="17"/>
      <c r="E26" s="17"/>
      <c r="F26" s="5"/>
      <c r="G26" s="5"/>
      <c r="H26" s="6"/>
    </row>
    <row r="27" spans="1:19">
      <c r="A27" s="4"/>
      <c r="B27" s="5"/>
      <c r="C27" s="5" t="s">
        <v>6</v>
      </c>
      <c r="D27" s="5"/>
      <c r="E27" s="5"/>
      <c r="F27" s="5"/>
      <c r="G27" s="5"/>
      <c r="H27" s="6"/>
    </row>
    <row r="28" spans="1:19">
      <c r="A28" s="4" t="s">
        <v>5</v>
      </c>
      <c r="B28" s="5">
        <v>0.6</v>
      </c>
      <c r="C28" s="5">
        <v>18.399999999999999</v>
      </c>
      <c r="D28" s="5">
        <v>33.1</v>
      </c>
      <c r="E28" s="5">
        <v>19.3</v>
      </c>
      <c r="F28" s="5">
        <v>15.6</v>
      </c>
      <c r="G28" s="5">
        <v>6.4</v>
      </c>
      <c r="H28" s="6">
        <v>1.7</v>
      </c>
    </row>
    <row r="29" spans="1:19">
      <c r="A29" s="4" t="s">
        <v>7</v>
      </c>
      <c r="B29" s="5">
        <v>1.2</v>
      </c>
      <c r="C29" s="5">
        <v>47.8</v>
      </c>
      <c r="D29" s="5">
        <v>55.1</v>
      </c>
      <c r="E29" s="5">
        <v>46.4</v>
      </c>
      <c r="F29" s="5">
        <v>30.3</v>
      </c>
      <c r="G29" s="5">
        <v>11.9</v>
      </c>
      <c r="H29" s="6">
        <v>2.9</v>
      </c>
    </row>
    <row r="30" spans="1:19">
      <c r="A30" s="4"/>
      <c r="B30" s="5">
        <v>1.9</v>
      </c>
      <c r="C30" s="5">
        <v>68.900000000000006</v>
      </c>
      <c r="D30" s="5">
        <v>74.400000000000006</v>
      </c>
      <c r="E30" s="5">
        <v>66.2</v>
      </c>
      <c r="F30" s="5">
        <v>42.3</v>
      </c>
      <c r="G30" s="5">
        <v>17.5</v>
      </c>
      <c r="H30" s="6">
        <v>4</v>
      </c>
    </row>
    <row r="31" spans="1:19">
      <c r="A31" s="4"/>
      <c r="B31" s="5">
        <v>2.5</v>
      </c>
      <c r="C31" s="5">
        <v>79.8</v>
      </c>
      <c r="D31" s="5">
        <v>89.2</v>
      </c>
      <c r="E31" s="5">
        <v>85.5</v>
      </c>
      <c r="F31" s="5">
        <v>54</v>
      </c>
      <c r="G31" s="5">
        <v>22.8</v>
      </c>
      <c r="H31" s="6">
        <v>5</v>
      </c>
    </row>
    <row r="32" spans="1:19">
      <c r="A32" s="4"/>
      <c r="B32" s="5">
        <v>5</v>
      </c>
      <c r="C32" s="5">
        <v>129.4</v>
      </c>
      <c r="D32" s="5">
        <v>140.4</v>
      </c>
      <c r="E32" s="5">
        <v>138.19999999999999</v>
      </c>
      <c r="F32" s="5">
        <v>87.7</v>
      </c>
      <c r="G32" s="5">
        <v>39</v>
      </c>
      <c r="H32" s="6">
        <v>8.1</v>
      </c>
    </row>
    <row r="33" spans="1:8">
      <c r="A33" s="4"/>
      <c r="B33" s="5">
        <v>7.5</v>
      </c>
      <c r="C33" s="5">
        <v>180.1</v>
      </c>
      <c r="D33" s="5">
        <v>192.1</v>
      </c>
      <c r="E33" s="5">
        <v>169.1</v>
      </c>
      <c r="F33" s="5">
        <v>119.5</v>
      </c>
      <c r="G33" s="5">
        <v>51.5</v>
      </c>
      <c r="H33" s="6">
        <v>9.4</v>
      </c>
    </row>
    <row r="34" spans="1:8" ht="15" thickBot="1">
      <c r="A34" s="9"/>
      <c r="B34" s="10">
        <v>10</v>
      </c>
      <c r="C34" s="10">
        <v>218.8</v>
      </c>
      <c r="D34" s="10">
        <v>240.8</v>
      </c>
      <c r="E34" s="10">
        <v>191.2</v>
      </c>
      <c r="F34" s="10">
        <v>143.4</v>
      </c>
      <c r="G34" s="10">
        <v>57</v>
      </c>
      <c r="H34" s="11">
        <v>14.7</v>
      </c>
    </row>
    <row r="35" spans="1:8">
      <c r="A35" s="12" t="s">
        <v>10</v>
      </c>
      <c r="B35" s="13">
        <v>3</v>
      </c>
      <c r="C35" s="13">
        <f>+B35+5</f>
        <v>8</v>
      </c>
      <c r="D35" s="13"/>
      <c r="E35" s="13"/>
      <c r="F35" s="13"/>
      <c r="G35" s="13"/>
      <c r="H35" s="14"/>
    </row>
    <row r="36" spans="1:8">
      <c r="A36" s="4" t="s">
        <v>4</v>
      </c>
      <c r="B36" s="5"/>
      <c r="C36" s="5">
        <v>1</v>
      </c>
      <c r="D36" s="5">
        <v>2</v>
      </c>
      <c r="E36" s="5">
        <v>3</v>
      </c>
      <c r="F36" s="5">
        <v>4</v>
      </c>
      <c r="G36" s="5">
        <v>5</v>
      </c>
      <c r="H36" s="6">
        <v>6</v>
      </c>
    </row>
    <row r="37" spans="1:8" ht="16">
      <c r="A37" s="4"/>
      <c r="B37" s="5" t="s">
        <v>0</v>
      </c>
      <c r="C37" s="5">
        <v>2548.4</v>
      </c>
      <c r="D37" s="5">
        <v>2631.9</v>
      </c>
      <c r="E37" s="5">
        <v>2827.7</v>
      </c>
      <c r="F37" s="5">
        <v>2676.3</v>
      </c>
      <c r="G37" s="5">
        <v>2622.9</v>
      </c>
      <c r="H37" s="6">
        <v>2696.1</v>
      </c>
    </row>
    <row r="38" spans="1:8" ht="16">
      <c r="A38" s="4"/>
      <c r="B38" s="5" t="s">
        <v>1</v>
      </c>
      <c r="C38" s="5">
        <v>755</v>
      </c>
      <c r="D38" s="5">
        <v>693</v>
      </c>
      <c r="E38" s="5">
        <v>755</v>
      </c>
      <c r="F38" s="5">
        <v>665</v>
      </c>
      <c r="G38" s="5">
        <v>674</v>
      </c>
      <c r="H38" s="6">
        <v>755</v>
      </c>
    </row>
    <row r="39" spans="1:8" ht="16">
      <c r="A39" s="4"/>
      <c r="B39" s="5" t="s">
        <v>2</v>
      </c>
      <c r="C39" s="5">
        <v>965.4</v>
      </c>
      <c r="D39" s="5">
        <v>956.5</v>
      </c>
      <c r="E39" s="5">
        <v>965.4</v>
      </c>
      <c r="F39" s="5">
        <v>961.9</v>
      </c>
      <c r="G39" s="5">
        <v>965</v>
      </c>
      <c r="H39" s="6">
        <v>965</v>
      </c>
    </row>
    <row r="40" spans="1:8">
      <c r="A40" s="4"/>
      <c r="B40" s="5" t="s">
        <v>3</v>
      </c>
      <c r="C40" s="7">
        <v>4.5999999999999999E-2</v>
      </c>
      <c r="D40" s="7">
        <v>9.0999999999999998E-2</v>
      </c>
      <c r="E40" s="7">
        <v>0.14199999999999999</v>
      </c>
      <c r="F40" s="7">
        <v>0.16900000000000001</v>
      </c>
      <c r="G40" s="7">
        <v>0.188</v>
      </c>
      <c r="H40" s="8">
        <v>0.19400000000000001</v>
      </c>
    </row>
    <row r="41" spans="1:8">
      <c r="A41" s="4"/>
      <c r="B41" s="5"/>
      <c r="C41" s="5"/>
      <c r="D41" s="5"/>
      <c r="E41" s="5"/>
      <c r="F41" s="5"/>
      <c r="G41" s="5"/>
      <c r="H41" s="6"/>
    </row>
    <row r="42" spans="1:8">
      <c r="A42" s="16" t="s">
        <v>8</v>
      </c>
      <c r="B42" s="17"/>
      <c r="C42" s="17"/>
      <c r="D42" s="17"/>
      <c r="E42" s="17"/>
      <c r="F42" s="5"/>
      <c r="G42" s="5" t="s">
        <v>19</v>
      </c>
      <c r="H42" s="6"/>
    </row>
    <row r="43" spans="1:8">
      <c r="A43" s="16" t="s">
        <v>9</v>
      </c>
      <c r="B43" s="17"/>
      <c r="C43" s="17"/>
      <c r="D43" s="17"/>
      <c r="E43" s="17"/>
      <c r="F43" s="5"/>
      <c r="G43" s="5"/>
      <c r="H43" s="6"/>
    </row>
    <row r="44" spans="1:8">
      <c r="A44" s="4"/>
      <c r="B44" s="5"/>
      <c r="C44" s="5" t="s">
        <v>6</v>
      </c>
      <c r="D44" s="5"/>
      <c r="E44" s="5"/>
      <c r="F44" s="5"/>
      <c r="G44" s="5"/>
      <c r="H44" s="6"/>
    </row>
    <row r="45" spans="1:8">
      <c r="A45" s="4" t="s">
        <v>5</v>
      </c>
      <c r="B45" s="5">
        <v>0.6</v>
      </c>
      <c r="C45" s="5">
        <v>20.8</v>
      </c>
      <c r="D45" s="5">
        <v>11</v>
      </c>
      <c r="E45" s="5">
        <v>21.9</v>
      </c>
      <c r="F45" s="5">
        <v>18</v>
      </c>
      <c r="G45" s="5">
        <v>7.4</v>
      </c>
      <c r="H45" s="6">
        <v>4.2</v>
      </c>
    </row>
    <row r="46" spans="1:8">
      <c r="A46" s="4" t="s">
        <v>7</v>
      </c>
      <c r="B46" s="5">
        <v>1.2</v>
      </c>
      <c r="C46" s="5">
        <v>48</v>
      </c>
      <c r="D46" s="5">
        <v>36.700000000000003</v>
      </c>
      <c r="E46" s="5">
        <v>42.3</v>
      </c>
      <c r="F46" s="5">
        <v>35.299999999999997</v>
      </c>
      <c r="G46" s="5">
        <v>16.600000000000001</v>
      </c>
      <c r="H46" s="6">
        <v>6.1</v>
      </c>
    </row>
    <row r="47" spans="1:8">
      <c r="A47" s="4"/>
      <c r="B47" s="5">
        <v>1.9</v>
      </c>
      <c r="C47" s="5">
        <v>68.400000000000006</v>
      </c>
      <c r="D47" s="5">
        <v>60.7</v>
      </c>
      <c r="E47" s="5">
        <v>55.2</v>
      </c>
      <c r="F47" s="5">
        <v>50</v>
      </c>
      <c r="G47" s="5">
        <v>18.399999999999999</v>
      </c>
      <c r="H47" s="6">
        <v>7.7</v>
      </c>
    </row>
    <row r="48" spans="1:8">
      <c r="A48" s="4"/>
      <c r="B48" s="5">
        <v>2.5</v>
      </c>
      <c r="C48" s="5">
        <v>82.2</v>
      </c>
      <c r="D48" s="5">
        <v>74.5</v>
      </c>
      <c r="E48" s="5">
        <v>69.7</v>
      </c>
      <c r="F48" s="5">
        <v>64</v>
      </c>
      <c r="G48" s="5">
        <v>32.200000000000003</v>
      </c>
      <c r="H48" s="6">
        <v>8.4</v>
      </c>
    </row>
    <row r="49" spans="1:8">
      <c r="A49" s="4"/>
      <c r="B49" s="5">
        <v>5</v>
      </c>
      <c r="C49" s="5">
        <v>133.30000000000001</v>
      </c>
      <c r="D49" s="5">
        <v>137.1</v>
      </c>
      <c r="E49" s="5">
        <v>112.1</v>
      </c>
      <c r="F49" s="5">
        <v>98.7</v>
      </c>
      <c r="G49" s="5">
        <v>48.5</v>
      </c>
      <c r="H49" s="6">
        <v>9.4</v>
      </c>
    </row>
    <row r="50" spans="1:8">
      <c r="A50" s="4"/>
      <c r="B50" s="5">
        <v>7.5</v>
      </c>
      <c r="C50" s="5">
        <v>180.2</v>
      </c>
      <c r="D50" s="5">
        <v>187.3</v>
      </c>
      <c r="E50" s="5">
        <v>140.1</v>
      </c>
      <c r="F50" s="5">
        <v>120.4</v>
      </c>
      <c r="G50" s="5">
        <v>60.7</v>
      </c>
      <c r="H50" s="6">
        <v>10.8</v>
      </c>
    </row>
    <row r="51" spans="1:8" ht="15" thickBot="1">
      <c r="A51" s="9"/>
      <c r="B51" s="10">
        <v>10</v>
      </c>
      <c r="C51" s="10">
        <v>204.4</v>
      </c>
      <c r="D51" s="10">
        <v>215.1</v>
      </c>
      <c r="E51" s="10">
        <v>151.69999999999999</v>
      </c>
      <c r="F51" s="10">
        <v>132.4</v>
      </c>
      <c r="G51" s="10">
        <v>70.2</v>
      </c>
      <c r="H51" s="11">
        <v>12</v>
      </c>
    </row>
    <row r="52" spans="1:8">
      <c r="A52" s="12" t="s">
        <v>10</v>
      </c>
      <c r="B52" s="13">
        <v>4</v>
      </c>
      <c r="C52" s="13">
        <f>+B52+5</f>
        <v>9</v>
      </c>
      <c r="D52" s="13"/>
      <c r="E52" s="13"/>
      <c r="F52" s="13"/>
      <c r="G52" s="13"/>
      <c r="H52" s="14"/>
    </row>
    <row r="53" spans="1:8">
      <c r="A53" s="4" t="s">
        <v>4</v>
      </c>
      <c r="B53" s="5"/>
      <c r="C53" s="5">
        <v>1</v>
      </c>
      <c r="D53" s="5">
        <v>2</v>
      </c>
      <c r="E53" s="5">
        <v>3</v>
      </c>
      <c r="F53" s="5">
        <v>4</v>
      </c>
      <c r="G53" s="5">
        <v>5</v>
      </c>
      <c r="H53" s="6">
        <v>6</v>
      </c>
    </row>
    <row r="54" spans="1:8" ht="16">
      <c r="A54" s="4"/>
      <c r="B54" s="5" t="s">
        <v>0</v>
      </c>
      <c r="C54" s="5">
        <v>2571.1</v>
      </c>
      <c r="D54" s="5">
        <v>2663.6</v>
      </c>
      <c r="E54" s="5">
        <v>2853.5</v>
      </c>
      <c r="F54" s="5">
        <v>2705.6</v>
      </c>
      <c r="G54" s="5">
        <v>2640.6</v>
      </c>
      <c r="H54" s="6">
        <v>2730.7</v>
      </c>
    </row>
    <row r="55" spans="1:8" ht="16">
      <c r="A55" s="4"/>
      <c r="B55" s="5" t="s">
        <v>1</v>
      </c>
      <c r="C55" s="5">
        <v>755</v>
      </c>
      <c r="D55" s="5">
        <v>693</v>
      </c>
      <c r="E55" s="5">
        <v>755</v>
      </c>
      <c r="F55" s="5">
        <v>665</v>
      </c>
      <c r="G55" s="5">
        <v>674</v>
      </c>
      <c r="H55" s="6">
        <v>755</v>
      </c>
    </row>
    <row r="56" spans="1:8" ht="16">
      <c r="A56" s="4"/>
      <c r="B56" s="5" t="s">
        <v>2</v>
      </c>
      <c r="C56" s="5">
        <v>965.4</v>
      </c>
      <c r="D56" s="5">
        <v>956.5</v>
      </c>
      <c r="E56" s="5">
        <v>965.4</v>
      </c>
      <c r="F56" s="5">
        <v>961.9</v>
      </c>
      <c r="G56" s="5">
        <v>965</v>
      </c>
      <c r="H56" s="6">
        <v>965</v>
      </c>
    </row>
    <row r="57" spans="1:8">
      <c r="A57" s="4"/>
      <c r="B57" s="5" t="s">
        <v>3</v>
      </c>
      <c r="C57" s="7">
        <v>5.6000000000000001E-2</v>
      </c>
      <c r="D57" s="7">
        <v>9.7000000000000003E-2</v>
      </c>
      <c r="E57" s="7">
        <v>0.152</v>
      </c>
      <c r="F57" s="7">
        <v>0.17599999999999999</v>
      </c>
      <c r="G57" s="7">
        <v>0.19900000000000001</v>
      </c>
      <c r="H57" s="8">
        <v>0.20699999999999999</v>
      </c>
    </row>
    <row r="58" spans="1:8">
      <c r="A58" s="4"/>
      <c r="B58" s="5"/>
      <c r="C58" s="5"/>
      <c r="D58" s="5"/>
      <c r="E58" s="5"/>
      <c r="F58" s="5"/>
      <c r="G58" s="5"/>
      <c r="H58" s="6"/>
    </row>
    <row r="59" spans="1:8">
      <c r="A59" s="16" t="s">
        <v>8</v>
      </c>
      <c r="B59" s="17"/>
      <c r="C59" s="17"/>
      <c r="D59" s="17"/>
      <c r="E59" s="17"/>
      <c r="F59" s="5"/>
      <c r="G59" s="5"/>
      <c r="H59" s="6"/>
    </row>
    <row r="60" spans="1:8">
      <c r="A60" s="16" t="s">
        <v>9</v>
      </c>
      <c r="B60" s="17"/>
      <c r="C60" s="17"/>
      <c r="D60" s="17"/>
      <c r="E60" s="17"/>
      <c r="F60" s="5"/>
      <c r="G60" s="5"/>
      <c r="H60" s="6"/>
    </row>
    <row r="61" spans="1:8">
      <c r="A61" s="4"/>
      <c r="B61" s="5"/>
      <c r="C61" s="5" t="s">
        <v>6</v>
      </c>
      <c r="D61" s="5"/>
      <c r="E61" s="5"/>
      <c r="F61" s="5"/>
      <c r="G61" s="5"/>
      <c r="H61" s="6"/>
    </row>
    <row r="62" spans="1:8">
      <c r="A62" s="4" t="s">
        <v>5</v>
      </c>
      <c r="B62" s="5">
        <v>0.6</v>
      </c>
      <c r="C62" s="5">
        <v>21.7</v>
      </c>
      <c r="D62" s="5">
        <v>8.6999999999999993</v>
      </c>
      <c r="E62" s="5">
        <v>24.1</v>
      </c>
      <c r="F62" s="5">
        <v>20.2</v>
      </c>
      <c r="G62" s="5">
        <v>6.9</v>
      </c>
      <c r="H62" s="6">
        <v>7.5</v>
      </c>
    </row>
    <row r="63" spans="1:8">
      <c r="A63" s="4" t="s">
        <v>7</v>
      </c>
      <c r="B63" s="5">
        <v>1.2</v>
      </c>
      <c r="C63" s="5">
        <v>54.6</v>
      </c>
      <c r="D63" s="5">
        <v>36.200000000000003</v>
      </c>
      <c r="E63" s="5">
        <v>48.8</v>
      </c>
      <c r="F63" s="5">
        <v>42.2</v>
      </c>
      <c r="G63" s="5">
        <v>17</v>
      </c>
      <c r="H63" s="6">
        <v>4.4000000000000004</v>
      </c>
    </row>
    <row r="64" spans="1:8">
      <c r="A64" s="4"/>
      <c r="B64" s="5">
        <v>1.9</v>
      </c>
      <c r="C64" s="5">
        <v>76.099999999999994</v>
      </c>
      <c r="D64" s="5">
        <v>70.400000000000006</v>
      </c>
      <c r="E64" s="5">
        <v>62.3</v>
      </c>
      <c r="F64" s="5">
        <v>57.5</v>
      </c>
      <c r="G64" s="5">
        <v>18.899999999999999</v>
      </c>
      <c r="H64" s="6">
        <v>7</v>
      </c>
    </row>
    <row r="65" spans="1:8">
      <c r="A65" s="4"/>
      <c r="B65" s="5">
        <v>2.5</v>
      </c>
      <c r="C65" s="5">
        <v>90.8</v>
      </c>
      <c r="D65" s="5">
        <v>83.3</v>
      </c>
      <c r="E65" s="5">
        <v>70.599999999999994</v>
      </c>
      <c r="F65" s="5">
        <v>69.7</v>
      </c>
      <c r="G65" s="5">
        <v>30.8</v>
      </c>
      <c r="H65" s="6">
        <v>6.1</v>
      </c>
    </row>
    <row r="66" spans="1:8">
      <c r="A66" s="4"/>
      <c r="B66" s="5">
        <v>5</v>
      </c>
      <c r="C66" s="5">
        <v>144.1</v>
      </c>
      <c r="D66" s="5">
        <v>151.19999999999999</v>
      </c>
      <c r="E66" s="5">
        <v>123.1</v>
      </c>
      <c r="F66" s="5">
        <v>104.4</v>
      </c>
      <c r="G66" s="5">
        <v>47.7</v>
      </c>
      <c r="H66" s="6">
        <v>9.6999999999999993</v>
      </c>
    </row>
    <row r="67" spans="1:8">
      <c r="A67" s="4"/>
      <c r="B67" s="5">
        <v>7.5</v>
      </c>
      <c r="C67" s="5">
        <v>199.6</v>
      </c>
      <c r="D67" s="5">
        <v>205.3</v>
      </c>
      <c r="E67" s="5">
        <v>154.1</v>
      </c>
      <c r="F67" s="5">
        <v>131.9</v>
      </c>
      <c r="G67" s="5">
        <v>65.8</v>
      </c>
      <c r="H67" s="6">
        <v>13</v>
      </c>
    </row>
    <row r="68" spans="1:8" ht="15" thickBot="1">
      <c r="A68" s="9"/>
      <c r="B68" s="10">
        <v>10</v>
      </c>
      <c r="C68" s="10">
        <v>218</v>
      </c>
      <c r="D68" s="10">
        <v>233.1</v>
      </c>
      <c r="E68" s="10">
        <v>168.2</v>
      </c>
      <c r="F68" s="10">
        <v>141.19999999999999</v>
      </c>
      <c r="G68" s="10">
        <v>72.3</v>
      </c>
      <c r="H68" s="11">
        <v>13.2</v>
      </c>
    </row>
    <row r="69" spans="1:8">
      <c r="A69" s="12" t="s">
        <v>10</v>
      </c>
      <c r="B69" s="13">
        <v>5</v>
      </c>
      <c r="C69" s="13">
        <f>+B69+5</f>
        <v>10</v>
      </c>
      <c r="D69" s="13"/>
      <c r="E69" s="13"/>
      <c r="F69" s="13"/>
      <c r="G69" s="13"/>
      <c r="H69" s="14"/>
    </row>
    <row r="70" spans="1:8">
      <c r="A70" s="4" t="s">
        <v>4</v>
      </c>
      <c r="B70" s="5"/>
      <c r="C70" s="5">
        <v>1</v>
      </c>
      <c r="D70" s="5">
        <v>2</v>
      </c>
      <c r="E70" s="5">
        <v>3</v>
      </c>
      <c r="F70" s="5">
        <v>4</v>
      </c>
      <c r="G70" s="5">
        <v>5</v>
      </c>
      <c r="H70" s="6">
        <v>6</v>
      </c>
    </row>
    <row r="71" spans="1:8" ht="16">
      <c r="A71" s="4"/>
      <c r="B71" s="5" t="s">
        <v>0</v>
      </c>
      <c r="C71" s="5">
        <v>2593.3000000000002</v>
      </c>
      <c r="D71" s="5">
        <v>2606.6999999999998</v>
      </c>
      <c r="E71" s="5">
        <v>2664.8</v>
      </c>
      <c r="F71" s="5">
        <v>2605.4</v>
      </c>
      <c r="G71" s="5">
        <v>2683.4</v>
      </c>
      <c r="H71" s="6">
        <v>2557.1999999999998</v>
      </c>
    </row>
    <row r="72" spans="1:8" ht="16">
      <c r="A72" s="4"/>
      <c r="B72" s="5" t="s">
        <v>1</v>
      </c>
      <c r="C72" s="5">
        <v>755</v>
      </c>
      <c r="D72" s="5">
        <v>693</v>
      </c>
      <c r="E72" s="5">
        <v>674</v>
      </c>
      <c r="F72" s="5">
        <v>665</v>
      </c>
      <c r="G72" s="5">
        <v>785</v>
      </c>
      <c r="H72" s="6">
        <v>682</v>
      </c>
    </row>
    <row r="73" spans="1:8" ht="16">
      <c r="A73" s="4"/>
      <c r="B73" s="5" t="s">
        <v>2</v>
      </c>
      <c r="C73" s="5">
        <v>956.4</v>
      </c>
      <c r="D73" s="5">
        <v>956.6</v>
      </c>
      <c r="E73" s="5">
        <v>965.6</v>
      </c>
      <c r="F73" s="5">
        <v>961.9</v>
      </c>
      <c r="G73" s="5">
        <v>957.7</v>
      </c>
      <c r="H73" s="6">
        <v>957.8</v>
      </c>
    </row>
    <row r="74" spans="1:8">
      <c r="A74" s="4"/>
      <c r="B74" s="5" t="s">
        <v>3</v>
      </c>
      <c r="C74" s="7">
        <v>0.09</v>
      </c>
      <c r="D74" s="7">
        <v>0.11</v>
      </c>
      <c r="E74" s="7">
        <v>0.14000000000000001</v>
      </c>
      <c r="F74" s="7">
        <v>0.16300000000000001</v>
      </c>
      <c r="G74" s="7">
        <v>0.185</v>
      </c>
      <c r="H74" s="8">
        <v>0.22</v>
      </c>
    </row>
    <row r="75" spans="1:8">
      <c r="A75" s="4"/>
      <c r="B75" s="5"/>
      <c r="C75" s="5"/>
      <c r="D75" s="5"/>
      <c r="E75" s="5"/>
      <c r="F75" s="5"/>
      <c r="G75" s="5"/>
      <c r="H75" s="6"/>
    </row>
    <row r="76" spans="1:8">
      <c r="A76" s="16" t="s">
        <v>8</v>
      </c>
      <c r="B76" s="17"/>
      <c r="C76" s="17"/>
      <c r="D76" s="17"/>
      <c r="E76" s="17"/>
      <c r="F76" s="5"/>
      <c r="G76" s="5"/>
      <c r="H76" s="6"/>
    </row>
    <row r="77" spans="1:8">
      <c r="A77" s="16" t="s">
        <v>9</v>
      </c>
      <c r="B77" s="17"/>
      <c r="C77" s="17"/>
      <c r="D77" s="17"/>
      <c r="E77" s="17"/>
      <c r="F77" s="5"/>
      <c r="G77" s="5"/>
      <c r="H77" s="6"/>
    </row>
    <row r="78" spans="1:8">
      <c r="A78" s="4"/>
      <c r="B78" s="5"/>
      <c r="C78" s="5" t="s">
        <v>6</v>
      </c>
      <c r="D78" s="5"/>
      <c r="E78" s="5"/>
      <c r="F78" s="5"/>
      <c r="G78" s="5"/>
      <c r="H78" s="6"/>
    </row>
    <row r="79" spans="1:8">
      <c r="A79" s="4" t="s">
        <v>5</v>
      </c>
      <c r="B79" s="5">
        <v>0.6</v>
      </c>
      <c r="C79" s="5">
        <v>21.9</v>
      </c>
      <c r="D79" s="5">
        <v>26</v>
      </c>
      <c r="E79" s="5">
        <v>17.2</v>
      </c>
      <c r="F79" s="5">
        <v>1.7</v>
      </c>
      <c r="G79" s="5">
        <v>7.9</v>
      </c>
      <c r="H79" s="6">
        <v>0.5</v>
      </c>
    </row>
    <row r="80" spans="1:8">
      <c r="A80" s="4" t="s">
        <v>7</v>
      </c>
      <c r="B80" s="5">
        <v>1.2</v>
      </c>
      <c r="C80" s="5">
        <v>43.4</v>
      </c>
      <c r="D80" s="5">
        <v>46.3</v>
      </c>
      <c r="E80" s="5">
        <v>29.5</v>
      </c>
      <c r="F80" s="5">
        <v>12.8</v>
      </c>
      <c r="G80" s="5">
        <v>14.2</v>
      </c>
      <c r="H80" s="6">
        <v>1.5</v>
      </c>
    </row>
    <row r="81" spans="1:8">
      <c r="A81" s="4"/>
      <c r="B81" s="5">
        <v>1.9</v>
      </c>
      <c r="C81" s="5">
        <v>63.6</v>
      </c>
      <c r="D81" s="5">
        <v>69.2</v>
      </c>
      <c r="E81" s="5">
        <v>44.7</v>
      </c>
      <c r="F81" s="5">
        <v>24.9</v>
      </c>
      <c r="G81" s="5">
        <v>17.399999999999999</v>
      </c>
      <c r="H81" s="6">
        <v>3.4</v>
      </c>
    </row>
    <row r="82" spans="1:8">
      <c r="A82" s="4"/>
      <c r="B82" s="5">
        <v>2.5</v>
      </c>
      <c r="C82" s="5">
        <v>76</v>
      </c>
      <c r="D82" s="5">
        <v>77.2</v>
      </c>
      <c r="E82" s="5">
        <v>56.4</v>
      </c>
      <c r="F82" s="5">
        <v>36.799999999999997</v>
      </c>
      <c r="G82" s="5">
        <v>22.2</v>
      </c>
      <c r="H82" s="6">
        <v>2.4</v>
      </c>
    </row>
    <row r="83" spans="1:8">
      <c r="A83" s="4"/>
      <c r="B83" s="5">
        <v>5</v>
      </c>
      <c r="C83" s="5">
        <v>120.2</v>
      </c>
      <c r="D83" s="5">
        <v>114.9</v>
      </c>
      <c r="E83" s="5">
        <v>92.6</v>
      </c>
      <c r="F83" s="5">
        <v>59.1</v>
      </c>
      <c r="G83" s="5">
        <v>35.4</v>
      </c>
      <c r="H83" s="6">
        <v>4.2</v>
      </c>
    </row>
    <row r="84" spans="1:8">
      <c r="A84" s="4"/>
      <c r="B84" s="5">
        <v>7.5</v>
      </c>
      <c r="C84" s="5">
        <v>155.6</v>
      </c>
      <c r="D84" s="5">
        <v>138.69999999999999</v>
      </c>
      <c r="E84" s="5">
        <v>107.7</v>
      </c>
      <c r="F84" s="5">
        <v>76.8</v>
      </c>
      <c r="G84" s="5">
        <v>46.9</v>
      </c>
      <c r="H84" s="6">
        <v>4.5999999999999996</v>
      </c>
    </row>
    <row r="85" spans="1:8" ht="15" thickBot="1">
      <c r="A85" s="9"/>
      <c r="B85" s="10">
        <v>10</v>
      </c>
      <c r="C85" s="10">
        <v>176.1</v>
      </c>
      <c r="D85" s="10">
        <v>154.6</v>
      </c>
      <c r="E85" s="10">
        <v>123.6</v>
      </c>
      <c r="F85" s="10">
        <v>87.9</v>
      </c>
      <c r="G85" s="10">
        <v>54.6</v>
      </c>
      <c r="H85" s="11">
        <v>7.3</v>
      </c>
    </row>
  </sheetData>
  <mergeCells count="12">
    <mergeCell ref="K1:Q1"/>
    <mergeCell ref="K2:Q2"/>
    <mergeCell ref="A59:E59"/>
    <mergeCell ref="A60:E60"/>
    <mergeCell ref="A76:E76"/>
    <mergeCell ref="A77:E77"/>
    <mergeCell ref="A8:E8"/>
    <mergeCell ref="A9:E9"/>
    <mergeCell ref="A25:E25"/>
    <mergeCell ref="A26:E26"/>
    <mergeCell ref="A42:E42"/>
    <mergeCell ref="A43:E4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Hudacsek</dc:creator>
  <cp:lastModifiedBy>Peter Hudacsek</cp:lastModifiedBy>
  <dcterms:created xsi:type="dcterms:W3CDTF">2014-05-03T19:28:16Z</dcterms:created>
  <dcterms:modified xsi:type="dcterms:W3CDTF">2015-04-27T05:13:55Z</dcterms:modified>
</cp:coreProperties>
</file>